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40.132\share\ﾏｲﾄﾞｷｭﾒﾝﾄ\記事の提出先\20260416\1\"/>
    </mc:Choice>
  </mc:AlternateContent>
  <xr:revisionPtr revIDLastSave="0" documentId="13_ncr:1_{5D54B434-CDD9-4760-8C96-825BACBF871B}" xr6:coauthVersionLast="47" xr6:coauthVersionMax="47" xr10:uidLastSave="{00000000-0000-0000-0000-000000000000}"/>
  <bookViews>
    <workbookView xWindow="8370" yWindow="885" windowWidth="19425" windowHeight="14010" activeTab="1" xr2:uid="{C63DFE83-BADA-4302-BEDF-71215FDECE38}"/>
  </bookViews>
  <sheets>
    <sheet name="26年度市" sheetId="4" r:id="rId1"/>
    <sheet name="26年度町" sheetId="3" r:id="rId2"/>
    <sheet name="25年度市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3" l="1"/>
  <c r="C15" i="3"/>
  <c r="E15" i="3"/>
  <c r="F15" i="3"/>
  <c r="E43" i="4"/>
  <c r="C43" i="4"/>
  <c r="J43" i="4"/>
  <c r="H43" i="4"/>
  <c r="E41" i="4"/>
  <c r="C41" i="4"/>
  <c r="D43" i="4"/>
  <c r="E40" i="4"/>
  <c r="B43" i="2"/>
  <c r="D40" i="4"/>
  <c r="D40" i="2"/>
  <c r="D42" i="2" s="1"/>
  <c r="D43" i="2" s="1"/>
  <c r="B40" i="2"/>
  <c r="C40" i="2" s="1"/>
  <c r="B40" i="4"/>
  <c r="C40" i="4" s="1"/>
  <c r="B43" i="4" l="1"/>
  <c r="D42" i="4"/>
  <c r="E42" i="4" s="1"/>
  <c r="B42" i="4"/>
  <c r="C42" i="4" s="1"/>
  <c r="B42" i="2"/>
</calcChain>
</file>

<file path=xl/sharedStrings.xml><?xml version="1.0" encoding="utf-8"?>
<sst xmlns="http://schemas.openxmlformats.org/spreadsheetml/2006/main" count="150" uniqueCount="105">
  <si>
    <t>一般会計</t>
    <rPh sb="0" eb="4">
      <t>イッパンカイケイ</t>
    </rPh>
    <phoneticPr fontId="1"/>
  </si>
  <si>
    <t>北茨城</t>
    <rPh sb="0" eb="3">
      <t>キタイバラキ</t>
    </rPh>
    <phoneticPr fontId="1"/>
  </si>
  <si>
    <t>高萩</t>
    <rPh sb="0" eb="2">
      <t>タカハギ</t>
    </rPh>
    <phoneticPr fontId="1"/>
  </si>
  <si>
    <t>日立</t>
    <rPh sb="0" eb="2">
      <t>ヒタチ</t>
    </rPh>
    <phoneticPr fontId="1"/>
  </si>
  <si>
    <t>常陸太田</t>
    <rPh sb="0" eb="4">
      <t>ヒタチオオタ</t>
    </rPh>
    <phoneticPr fontId="1"/>
  </si>
  <si>
    <t>常陸大宮</t>
    <rPh sb="0" eb="4">
      <t>ヒタチオオミヤ</t>
    </rPh>
    <phoneticPr fontId="1"/>
  </si>
  <si>
    <t>那珂</t>
    <rPh sb="0" eb="2">
      <t>ナカ</t>
    </rPh>
    <phoneticPr fontId="1"/>
  </si>
  <si>
    <t>ひたちなか</t>
    <phoneticPr fontId="1"/>
  </si>
  <si>
    <t>水戸</t>
    <rPh sb="0" eb="2">
      <t>ミト</t>
    </rPh>
    <phoneticPr fontId="1"/>
  </si>
  <si>
    <t>笠間</t>
    <rPh sb="0" eb="2">
      <t>カサマ</t>
    </rPh>
    <phoneticPr fontId="1"/>
  </si>
  <si>
    <t>小美玉</t>
    <rPh sb="0" eb="3">
      <t>オミタマ</t>
    </rPh>
    <phoneticPr fontId="1"/>
  </si>
  <si>
    <t>行方</t>
    <rPh sb="0" eb="2">
      <t>ナメガタ</t>
    </rPh>
    <phoneticPr fontId="1"/>
  </si>
  <si>
    <t>鉾田</t>
    <rPh sb="0" eb="2">
      <t>ホコタ</t>
    </rPh>
    <phoneticPr fontId="1"/>
  </si>
  <si>
    <t>潮来</t>
    <rPh sb="0" eb="2">
      <t>イタコ</t>
    </rPh>
    <phoneticPr fontId="1"/>
  </si>
  <si>
    <t>鹿嶋</t>
    <rPh sb="0" eb="2">
      <t>カシマ</t>
    </rPh>
    <phoneticPr fontId="1"/>
  </si>
  <si>
    <t>神栖</t>
    <rPh sb="0" eb="2">
      <t>カミス</t>
    </rPh>
    <phoneticPr fontId="1"/>
  </si>
  <si>
    <t>石岡</t>
    <rPh sb="0" eb="2">
      <t>イシオカ</t>
    </rPh>
    <phoneticPr fontId="1"/>
  </si>
  <si>
    <t>つくば</t>
    <phoneticPr fontId="1"/>
  </si>
  <si>
    <t>土浦</t>
    <rPh sb="0" eb="2">
      <t>ツチウラ</t>
    </rPh>
    <phoneticPr fontId="1"/>
  </si>
  <si>
    <t>かすみがうら</t>
    <phoneticPr fontId="1"/>
  </si>
  <si>
    <t>つくばみらい</t>
    <phoneticPr fontId="1"/>
  </si>
  <si>
    <t>守谷</t>
    <rPh sb="0" eb="2">
      <t>モリヤ</t>
    </rPh>
    <phoneticPr fontId="1"/>
  </si>
  <si>
    <t>牛久</t>
    <rPh sb="0" eb="2">
      <t>ウシク</t>
    </rPh>
    <phoneticPr fontId="1"/>
  </si>
  <si>
    <t>取手</t>
    <rPh sb="0" eb="2">
      <t>トリデ</t>
    </rPh>
    <phoneticPr fontId="1"/>
  </si>
  <si>
    <t>稲敷</t>
    <rPh sb="0" eb="2">
      <t>イナシキ</t>
    </rPh>
    <phoneticPr fontId="1"/>
  </si>
  <si>
    <t>桜川</t>
    <rPh sb="0" eb="2">
      <t>サクラガワ</t>
    </rPh>
    <phoneticPr fontId="1"/>
  </si>
  <si>
    <t>筑西</t>
    <rPh sb="0" eb="2">
      <t>チクセイ</t>
    </rPh>
    <phoneticPr fontId="1"/>
  </si>
  <si>
    <t>結城</t>
    <rPh sb="0" eb="2">
      <t>ユウキ</t>
    </rPh>
    <phoneticPr fontId="1"/>
  </si>
  <si>
    <t>古河</t>
    <rPh sb="0" eb="2">
      <t>コガ</t>
    </rPh>
    <phoneticPr fontId="1"/>
  </si>
  <si>
    <t>下妻</t>
    <rPh sb="0" eb="2">
      <t>シモツマ</t>
    </rPh>
    <phoneticPr fontId="1"/>
  </si>
  <si>
    <t>常総</t>
    <rPh sb="0" eb="2">
      <t>ジョウソウ</t>
    </rPh>
    <phoneticPr fontId="1"/>
  </si>
  <si>
    <t>坂東</t>
    <rPh sb="0" eb="2">
      <t>バンドウ</t>
    </rPh>
    <phoneticPr fontId="1"/>
  </si>
  <si>
    <t>増減率</t>
    <rPh sb="0" eb="3">
      <t>ゾウゲンリツ</t>
    </rPh>
    <phoneticPr fontId="1"/>
  </si>
  <si>
    <t>県・市</t>
    <rPh sb="0" eb="1">
      <t>ケン</t>
    </rPh>
    <rPh sb="2" eb="3">
      <t>シ</t>
    </rPh>
    <phoneticPr fontId="1"/>
  </si>
  <si>
    <t>県</t>
    <rPh sb="0" eb="1">
      <t>ケン</t>
    </rPh>
    <phoneticPr fontId="1"/>
  </si>
  <si>
    <t>龍ケ崎</t>
    <rPh sb="0" eb="3">
      <t>リュウガサキ</t>
    </rPh>
    <phoneticPr fontId="1"/>
  </si>
  <si>
    <t>2025年度</t>
    <rPh sb="4" eb="6">
      <t>ネンド</t>
    </rPh>
    <phoneticPr fontId="1"/>
  </si>
  <si>
    <t>茨城町</t>
    <rPh sb="0" eb="3">
      <t>イバラキマチ</t>
    </rPh>
    <phoneticPr fontId="1"/>
  </si>
  <si>
    <t>大洗町</t>
    <rPh sb="0" eb="3">
      <t>オオアライマチ</t>
    </rPh>
    <phoneticPr fontId="1"/>
  </si>
  <si>
    <t>城里町</t>
    <rPh sb="0" eb="3">
      <t>シロサトマチ</t>
    </rPh>
    <phoneticPr fontId="1"/>
  </si>
  <si>
    <t>東海村</t>
    <rPh sb="0" eb="3">
      <t>トウカイムラ</t>
    </rPh>
    <phoneticPr fontId="1"/>
  </si>
  <si>
    <t>大子町</t>
    <rPh sb="0" eb="2">
      <t>ダイゴ</t>
    </rPh>
    <rPh sb="2" eb="3">
      <t>マチ</t>
    </rPh>
    <phoneticPr fontId="1"/>
  </si>
  <si>
    <t>美浦村</t>
    <rPh sb="0" eb="3">
      <t>ミホムラ</t>
    </rPh>
    <phoneticPr fontId="1"/>
  </si>
  <si>
    <t>阿見町</t>
    <rPh sb="0" eb="3">
      <t>アミマチ</t>
    </rPh>
    <phoneticPr fontId="1"/>
  </si>
  <si>
    <t>河内町</t>
    <rPh sb="0" eb="3">
      <t>カワウチマチ</t>
    </rPh>
    <phoneticPr fontId="1"/>
  </si>
  <si>
    <t>八千代町</t>
    <rPh sb="0" eb="3">
      <t>ヤチヨ</t>
    </rPh>
    <rPh sb="3" eb="4">
      <t>マチ</t>
    </rPh>
    <phoneticPr fontId="1"/>
  </si>
  <si>
    <t>五霞町</t>
    <rPh sb="0" eb="3">
      <t>ゴカマチ</t>
    </rPh>
    <phoneticPr fontId="1"/>
  </si>
  <si>
    <t>境町</t>
    <rPh sb="0" eb="1">
      <t>サカイ</t>
    </rPh>
    <rPh sb="1" eb="2">
      <t>マチ</t>
    </rPh>
    <phoneticPr fontId="1"/>
  </si>
  <si>
    <t>利根町</t>
    <rPh sb="0" eb="3">
      <t>トネマチ</t>
    </rPh>
    <phoneticPr fontId="1"/>
  </si>
  <si>
    <t>増減率
（％）</t>
    <rPh sb="0" eb="3">
      <t>ゾウゲンリツ</t>
    </rPh>
    <phoneticPr fontId="1"/>
  </si>
  <si>
    <t>普通建設事業費
（投資的経費）</t>
    <rPh sb="0" eb="2">
      <t>フツウ</t>
    </rPh>
    <rPh sb="2" eb="4">
      <t>ケンセツ</t>
    </rPh>
    <rPh sb="4" eb="7">
      <t>ジギョウヒ</t>
    </rPh>
    <rPh sb="9" eb="12">
      <t>トウシテキ</t>
    </rPh>
    <rPh sb="12" eb="14">
      <t>ケイヒ</t>
    </rPh>
    <phoneticPr fontId="1"/>
  </si>
  <si>
    <t>　２０２５年度 県・32市　当初予算案一覧</t>
    <rPh sb="5" eb="7">
      <t>ネンド</t>
    </rPh>
    <phoneticPr fontId="1"/>
  </si>
  <si>
    <t>金額単位：千円</t>
    <rPh sb="0" eb="4">
      <t>キンガクタンイ</t>
    </rPh>
    <rPh sb="5" eb="7">
      <t>センエン</t>
    </rPh>
    <phoneticPr fontId="1"/>
  </si>
  <si>
    <t>　２０２６年度 県・32市　当初予算案一覧</t>
    <rPh sb="5" eb="7">
      <t>ネンド</t>
    </rPh>
    <phoneticPr fontId="1"/>
  </si>
  <si>
    <t>▲19.3</t>
    <phoneticPr fontId="1"/>
  </si>
  <si>
    <t>▲2.6</t>
    <phoneticPr fontId="1"/>
  </si>
  <si>
    <t>▲9.7</t>
    <phoneticPr fontId="1"/>
  </si>
  <si>
    <t>▲16.6</t>
    <phoneticPr fontId="1"/>
  </si>
  <si>
    <t>▲3.6</t>
    <phoneticPr fontId="1"/>
  </si>
  <si>
    <t>▲37.9</t>
    <phoneticPr fontId="1"/>
  </si>
  <si>
    <t>▲23.5</t>
    <phoneticPr fontId="1"/>
  </si>
  <si>
    <t>▲6.0</t>
    <phoneticPr fontId="1"/>
  </si>
  <si>
    <t>▲20.4</t>
    <phoneticPr fontId="1"/>
  </si>
  <si>
    <t>▲36.5</t>
    <phoneticPr fontId="1"/>
  </si>
  <si>
    <t>▲59.5</t>
    <phoneticPr fontId="1"/>
  </si>
  <si>
    <t>▲5.7</t>
    <phoneticPr fontId="1"/>
  </si>
  <si>
    <t>▲1.1</t>
    <phoneticPr fontId="1"/>
  </si>
  <si>
    <t>▲39.4</t>
    <phoneticPr fontId="1"/>
  </si>
  <si>
    <t>▲35.4</t>
    <phoneticPr fontId="1"/>
  </si>
  <si>
    <t>▲1.5</t>
    <phoneticPr fontId="1"/>
  </si>
  <si>
    <t>▲22.3</t>
    <phoneticPr fontId="1"/>
  </si>
  <si>
    <t>▲21.4</t>
    <phoneticPr fontId="1"/>
  </si>
  <si>
    <t>▲0.6</t>
    <phoneticPr fontId="1"/>
  </si>
  <si>
    <t>▲4.6</t>
    <phoneticPr fontId="1"/>
  </si>
  <si>
    <t>▲52.9</t>
    <phoneticPr fontId="1"/>
  </si>
  <si>
    <t>▲34.2</t>
    <phoneticPr fontId="1"/>
  </si>
  <si>
    <t>▲3.4</t>
    <phoneticPr fontId="1"/>
  </si>
  <si>
    <t>▲25.0</t>
    <phoneticPr fontId="1"/>
  </si>
  <si>
    <t>▲11.9</t>
    <phoneticPr fontId="1"/>
  </si>
  <si>
    <t>▲50.７</t>
    <phoneticPr fontId="1"/>
  </si>
  <si>
    <t>▲3.7</t>
    <phoneticPr fontId="1"/>
  </si>
  <si>
    <t>一般会計</t>
    <rPh sb="0" eb="2">
      <t>イッパン</t>
    </rPh>
    <rPh sb="2" eb="4">
      <t>カイケイ</t>
    </rPh>
    <phoneticPr fontId="1"/>
  </si>
  <si>
    <t>普通建設事業費</t>
    <rPh sb="0" eb="2">
      <t>フツウ</t>
    </rPh>
    <rPh sb="2" eb="4">
      <t>ケンセツ</t>
    </rPh>
    <rPh sb="4" eb="7">
      <t>ジギョウヒ</t>
    </rPh>
    <phoneticPr fontId="1"/>
  </si>
  <si>
    <t>３２市合計</t>
    <rPh sb="2" eb="3">
      <t>シ</t>
    </rPh>
    <rPh sb="3" eb="5">
      <t>ゴウケイ</t>
    </rPh>
    <phoneticPr fontId="1"/>
  </si>
  <si>
    <t>３２市＋県</t>
    <rPh sb="2" eb="3">
      <t>シ</t>
    </rPh>
    <rPh sb="4" eb="5">
      <t>ケン</t>
    </rPh>
    <phoneticPr fontId="1"/>
  </si>
  <si>
    <t>４４市町村＋県</t>
    <rPh sb="2" eb="5">
      <t>シチョウソン</t>
    </rPh>
    <rPh sb="6" eb="7">
      <t>ケン</t>
    </rPh>
    <phoneticPr fontId="1"/>
  </si>
  <si>
    <t>３２市合計</t>
    <rPh sb="2" eb="5">
      <t>シゴウケイ</t>
    </rPh>
    <phoneticPr fontId="1"/>
  </si>
  <si>
    <t>県内４４市町村＋県</t>
    <rPh sb="0" eb="2">
      <t>ケンナイ</t>
    </rPh>
    <rPh sb="4" eb="7">
      <t>シチョウソン</t>
    </rPh>
    <rPh sb="8" eb="9">
      <t>ケン</t>
    </rPh>
    <phoneticPr fontId="1"/>
  </si>
  <si>
    <t>１０町村</t>
    <rPh sb="2" eb="4">
      <t>チョウソン</t>
    </rPh>
    <phoneticPr fontId="1"/>
  </si>
  <si>
    <t xml:space="preserve"> </t>
  </si>
  <si>
    <t>合計</t>
    <rPh sb="0" eb="2">
      <t>ゴウケイ</t>
    </rPh>
    <phoneticPr fontId="1"/>
  </si>
  <si>
    <t xml:space="preserve">▲56.8 </t>
  </si>
  <si>
    <t xml:space="preserve">▲33.1 </t>
  </si>
  <si>
    <t xml:space="preserve">▲29.1 </t>
  </si>
  <si>
    <t xml:space="preserve">▲21.8 </t>
  </si>
  <si>
    <t xml:space="preserve">▲3.3 </t>
  </si>
  <si>
    <t xml:space="preserve">▲58.4 </t>
  </si>
  <si>
    <t xml:space="preserve">▲32.7 </t>
  </si>
  <si>
    <t xml:space="preserve">▲8.5 </t>
  </si>
  <si>
    <t xml:space="preserve">▲16.2 </t>
  </si>
  <si>
    <t xml:space="preserve">▲7.3 </t>
  </si>
  <si>
    <t xml:space="preserve">▲2.0 </t>
  </si>
  <si>
    <t xml:space="preserve">▲5.4 </t>
  </si>
  <si>
    <t xml:space="preserve">▲1.0 </t>
  </si>
  <si>
    <t>2026年度</t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</si>
</sst>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.0_ ;[Red]\-#,##0.0\ "/>
    <numFmt numFmtId="178" formatCode="#,##0.00_ ;[Red]\-#,##0.00\ "/>
    <numFmt numFmtId="179" formatCode="0.000"/>
    <numFmt numFmtId="180" formatCode="0.0%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76" fontId="3" fillId="6" borderId="1" xfId="0" applyNumberFormat="1" applyFont="1" applyFill="1" applyBorder="1" applyAlignment="1">
      <alignment horizontal="right" vertical="center"/>
    </xf>
    <xf numFmtId="0" fontId="3" fillId="6" borderId="1" xfId="0" applyFont="1" applyFill="1" applyBorder="1" applyAlignment="1">
      <alignment horizontal="right" vertical="center"/>
    </xf>
    <xf numFmtId="38" fontId="4" fillId="0" borderId="1" xfId="2" applyFont="1" applyBorder="1" applyAlignment="1">
      <alignment horizontal="right" vertical="center"/>
    </xf>
    <xf numFmtId="177" fontId="3" fillId="6" borderId="1" xfId="0" applyNumberFormat="1" applyFont="1" applyFill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177" fontId="3" fillId="0" borderId="1" xfId="0" applyNumberFormat="1" applyFont="1" applyBorder="1" applyAlignment="1">
      <alignment horizontal="right" vertical="center"/>
    </xf>
    <xf numFmtId="176" fontId="3" fillId="3" borderId="1" xfId="0" applyNumberFormat="1" applyFont="1" applyFill="1" applyBorder="1" applyAlignment="1">
      <alignment horizontal="right" vertical="center"/>
    </xf>
    <xf numFmtId="176" fontId="3" fillId="4" borderId="1" xfId="0" applyNumberFormat="1" applyFont="1" applyFill="1" applyBorder="1" applyAlignment="1">
      <alignment horizontal="right" vertical="center"/>
    </xf>
    <xf numFmtId="176" fontId="3" fillId="5" borderId="1" xfId="0" applyNumberFormat="1" applyFont="1" applyFill="1" applyBorder="1" applyAlignment="1">
      <alignment horizontal="right" vertical="center"/>
    </xf>
    <xf numFmtId="10" fontId="0" fillId="0" borderId="0" xfId="3" applyNumberFormat="1" applyFont="1">
      <alignment vertical="center"/>
    </xf>
    <xf numFmtId="177" fontId="3" fillId="3" borderId="1" xfId="0" applyNumberFormat="1" applyFont="1" applyFill="1" applyBorder="1" applyAlignment="1">
      <alignment horizontal="right" vertical="center"/>
    </xf>
    <xf numFmtId="3" fontId="7" fillId="3" borderId="0" xfId="0" applyNumberFormat="1" applyFont="1" applyFill="1">
      <alignment vertical="center"/>
    </xf>
    <xf numFmtId="177" fontId="3" fillId="5" borderId="1" xfId="0" applyNumberFormat="1" applyFont="1" applyFill="1" applyBorder="1" applyAlignment="1">
      <alignment horizontal="right" vertical="center"/>
    </xf>
    <xf numFmtId="177" fontId="3" fillId="4" borderId="1" xfId="0" applyNumberFormat="1" applyFont="1" applyFill="1" applyBorder="1" applyAlignment="1">
      <alignment horizontal="right" vertical="center"/>
    </xf>
    <xf numFmtId="178" fontId="3" fillId="4" borderId="1" xfId="0" applyNumberFormat="1" applyFont="1" applyFill="1" applyBorder="1" applyAlignment="1">
      <alignment horizontal="right" vertical="center"/>
    </xf>
    <xf numFmtId="0" fontId="0" fillId="6" borderId="4" xfId="0" applyFill="1" applyBorder="1">
      <alignment vertical="center"/>
    </xf>
    <xf numFmtId="0" fontId="0" fillId="6" borderId="5" xfId="0" applyFill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176" fontId="3" fillId="0" borderId="0" xfId="0" applyNumberFormat="1" applyFont="1">
      <alignment vertical="center"/>
    </xf>
    <xf numFmtId="38" fontId="0" fillId="0" borderId="0" xfId="0" applyNumberFormat="1">
      <alignment vertical="center"/>
    </xf>
    <xf numFmtId="3" fontId="0" fillId="0" borderId="0" xfId="0" applyNumberFormat="1">
      <alignment vertical="center"/>
    </xf>
    <xf numFmtId="179" fontId="0" fillId="0" borderId="0" xfId="0" applyNumberFormat="1">
      <alignment vertical="center"/>
    </xf>
    <xf numFmtId="180" fontId="0" fillId="0" borderId="0" xfId="3" applyNumberFormat="1" applyFont="1">
      <alignment vertical="center"/>
    </xf>
    <xf numFmtId="180" fontId="3" fillId="0" borderId="1" xfId="3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176" fontId="3" fillId="0" borderId="3" xfId="0" applyNumberFormat="1" applyFont="1" applyBorder="1">
      <alignment vertical="center"/>
    </xf>
    <xf numFmtId="177" fontId="3" fillId="0" borderId="3" xfId="0" applyNumberFormat="1" applyFont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176" fontId="3" fillId="0" borderId="7" xfId="0" applyNumberFormat="1" applyFont="1" applyBorder="1" applyAlignment="1">
      <alignment horizontal="right" vertical="center"/>
    </xf>
    <xf numFmtId="177" fontId="3" fillId="0" borderId="7" xfId="0" applyNumberFormat="1" applyFont="1" applyBorder="1" applyAlignment="1">
      <alignment horizontal="right" vertical="center"/>
    </xf>
    <xf numFmtId="3" fontId="7" fillId="0" borderId="7" xfId="0" applyNumberFormat="1" applyFon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4">
    <cellStyle name="パーセント" xfId="3" builtinId="5"/>
    <cellStyle name="桁区切り 2" xfId="2" xr:uid="{D3C47B5F-F243-4D39-BDBF-08536AA167DA}"/>
    <cellStyle name="標準" xfId="0" builtinId="0"/>
    <cellStyle name="標準 2" xfId="1" xr:uid="{8CC183AE-40EA-4013-B90B-B2FDBC27C9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6250E-A90B-4108-9465-A157BD1C104C}">
  <dimension ref="A1:J48"/>
  <sheetViews>
    <sheetView topLeftCell="A30" workbookViewId="0">
      <selection activeCell="B42" sqref="B42"/>
    </sheetView>
  </sheetViews>
  <sheetFormatPr defaultRowHeight="18.75" x14ac:dyDescent="0.4"/>
  <cols>
    <col min="1" max="1" width="11.75" customWidth="1"/>
    <col min="2" max="2" width="14" customWidth="1"/>
    <col min="4" max="4" width="15.875" customWidth="1"/>
    <col min="8" max="8" width="14.75" customWidth="1"/>
    <col min="9" max="9" width="5.25" customWidth="1"/>
    <col min="10" max="10" width="14.75" customWidth="1"/>
  </cols>
  <sheetData>
    <row r="1" spans="1:5" ht="24" x14ac:dyDescent="0.4">
      <c r="A1" s="44" t="s">
        <v>53</v>
      </c>
      <c r="B1" s="44"/>
      <c r="C1" s="44"/>
      <c r="D1" s="44"/>
      <c r="E1" s="44"/>
    </row>
    <row r="2" spans="1:5" x14ac:dyDescent="0.35">
      <c r="A2" s="45" t="s">
        <v>52</v>
      </c>
      <c r="B2" s="45"/>
      <c r="C2" s="45"/>
      <c r="D2" s="45"/>
      <c r="E2" s="45"/>
    </row>
    <row r="3" spans="1:5" ht="41.45" customHeight="1" x14ac:dyDescent="0.4">
      <c r="A3" s="46" t="s">
        <v>33</v>
      </c>
      <c r="B3" s="48" t="s">
        <v>50</v>
      </c>
      <c r="C3" s="49"/>
      <c r="D3" s="46" t="s">
        <v>0</v>
      </c>
      <c r="E3" s="49"/>
    </row>
    <row r="4" spans="1:5" ht="37.5" x14ac:dyDescent="0.4">
      <c r="A4" s="47"/>
      <c r="B4" s="27"/>
      <c r="C4" s="25" t="s">
        <v>49</v>
      </c>
      <c r="D4" s="26"/>
      <c r="E4" s="25" t="s">
        <v>49</v>
      </c>
    </row>
    <row r="5" spans="1:5" ht="19.5" x14ac:dyDescent="0.4">
      <c r="A5" s="7" t="s">
        <v>34</v>
      </c>
      <c r="B5" s="10">
        <v>125392951</v>
      </c>
      <c r="C5" s="9">
        <v>3.9</v>
      </c>
      <c r="D5" s="8">
        <v>1359924000</v>
      </c>
      <c r="E5" s="9">
        <v>7.6</v>
      </c>
    </row>
    <row r="6" spans="1:5" ht="7.15" customHeight="1" x14ac:dyDescent="0.4">
      <c r="A6" s="23"/>
      <c r="B6" s="24"/>
      <c r="C6" s="24"/>
      <c r="D6" s="24"/>
      <c r="E6" s="24"/>
    </row>
    <row r="7" spans="1:5" ht="23.45" customHeight="1" x14ac:dyDescent="0.4">
      <c r="A7" s="7" t="s">
        <v>1</v>
      </c>
      <c r="B7" s="8">
        <v>1518322</v>
      </c>
      <c r="C7" s="11" t="s">
        <v>54</v>
      </c>
      <c r="D7" s="8">
        <v>19590000</v>
      </c>
      <c r="E7" s="11" t="s">
        <v>55</v>
      </c>
    </row>
    <row r="8" spans="1:5" ht="23.45" customHeight="1" x14ac:dyDescent="0.4">
      <c r="A8" s="7" t="s">
        <v>2</v>
      </c>
      <c r="B8" s="8">
        <v>638728</v>
      </c>
      <c r="C8" s="11" t="s">
        <v>56</v>
      </c>
      <c r="D8" s="12">
        <v>13020000</v>
      </c>
      <c r="E8" s="13">
        <v>2.5</v>
      </c>
    </row>
    <row r="9" spans="1:5" ht="23.45" customHeight="1" x14ac:dyDescent="0.4">
      <c r="A9" s="2" t="s">
        <v>3</v>
      </c>
      <c r="B9" s="12">
        <v>6569287</v>
      </c>
      <c r="C9" s="13" t="s">
        <v>57</v>
      </c>
      <c r="D9" s="12">
        <v>77370000</v>
      </c>
      <c r="E9" s="13">
        <v>1.6</v>
      </c>
    </row>
    <row r="10" spans="1:5" ht="23.45" customHeight="1" x14ac:dyDescent="0.4">
      <c r="A10" s="2" t="s">
        <v>4</v>
      </c>
      <c r="B10" s="12">
        <v>7266932</v>
      </c>
      <c r="C10" s="13">
        <v>45</v>
      </c>
      <c r="D10" s="12">
        <v>31988000</v>
      </c>
      <c r="E10" s="13">
        <v>8.6</v>
      </c>
    </row>
    <row r="11" spans="1:5" ht="23.45" customHeight="1" x14ac:dyDescent="0.4">
      <c r="A11" s="2" t="s">
        <v>5</v>
      </c>
      <c r="B11" s="12">
        <v>2451439</v>
      </c>
      <c r="C11" s="13" t="s">
        <v>59</v>
      </c>
      <c r="D11" s="12">
        <v>24150000</v>
      </c>
      <c r="E11" s="13" t="s">
        <v>58</v>
      </c>
    </row>
    <row r="12" spans="1:5" ht="23.45" customHeight="1" x14ac:dyDescent="0.4">
      <c r="A12" s="2" t="s">
        <v>6</v>
      </c>
      <c r="B12" s="12">
        <v>3417148</v>
      </c>
      <c r="C12" s="13">
        <v>17.5</v>
      </c>
      <c r="D12" s="12">
        <v>27590000</v>
      </c>
      <c r="E12" s="13">
        <v>9.4</v>
      </c>
    </row>
    <row r="13" spans="1:5" ht="23.45" customHeight="1" x14ac:dyDescent="0.4">
      <c r="A13" s="2" t="s">
        <v>7</v>
      </c>
      <c r="B13" s="12">
        <v>4416139</v>
      </c>
      <c r="C13" s="13">
        <v>18</v>
      </c>
      <c r="D13" s="12">
        <v>64523000</v>
      </c>
      <c r="E13" s="13">
        <v>2.7</v>
      </c>
    </row>
    <row r="14" spans="1:5" ht="23.45" customHeight="1" x14ac:dyDescent="0.4">
      <c r="A14" s="2" t="s">
        <v>8</v>
      </c>
      <c r="B14" s="12">
        <v>14920386</v>
      </c>
      <c r="C14" s="13">
        <v>11.6</v>
      </c>
      <c r="D14" s="12">
        <v>130814000</v>
      </c>
      <c r="E14" s="13">
        <v>2.6</v>
      </c>
    </row>
    <row r="15" spans="1:5" ht="23.45" customHeight="1" x14ac:dyDescent="0.4">
      <c r="A15" s="4" t="s">
        <v>9</v>
      </c>
      <c r="B15" s="19">
        <v>2984125</v>
      </c>
      <c r="C15" s="18">
        <v>12.3</v>
      </c>
      <c r="D15" s="14">
        <v>35830000</v>
      </c>
      <c r="E15" s="18">
        <v>1.6</v>
      </c>
    </row>
    <row r="16" spans="1:5" ht="23.45" customHeight="1" x14ac:dyDescent="0.4">
      <c r="A16" s="4" t="s">
        <v>10</v>
      </c>
      <c r="B16" s="14">
        <v>2004264</v>
      </c>
      <c r="C16" s="18" t="s">
        <v>60</v>
      </c>
      <c r="D16" s="14">
        <v>26310000</v>
      </c>
      <c r="E16" s="18">
        <v>0.4</v>
      </c>
    </row>
    <row r="17" spans="1:5" ht="23.45" customHeight="1" x14ac:dyDescent="0.4">
      <c r="A17" s="4" t="s">
        <v>11</v>
      </c>
      <c r="B17" s="14">
        <v>3067925</v>
      </c>
      <c r="C17" s="18">
        <v>24.6</v>
      </c>
      <c r="D17" s="14">
        <v>20930000</v>
      </c>
      <c r="E17" s="18">
        <v>3.7</v>
      </c>
    </row>
    <row r="18" spans="1:5" ht="23.45" customHeight="1" x14ac:dyDescent="0.4">
      <c r="A18" s="4" t="s">
        <v>12</v>
      </c>
      <c r="B18" s="14">
        <v>2732408</v>
      </c>
      <c r="C18" s="18" t="s">
        <v>79</v>
      </c>
      <c r="D18" s="14">
        <v>25863000</v>
      </c>
      <c r="E18" s="18" t="s">
        <v>80</v>
      </c>
    </row>
    <row r="19" spans="1:5" ht="23.45" customHeight="1" x14ac:dyDescent="0.4">
      <c r="A19" s="4" t="s">
        <v>13</v>
      </c>
      <c r="B19" s="14">
        <v>660404</v>
      </c>
      <c r="C19" s="18">
        <v>231.2</v>
      </c>
      <c r="D19" s="14">
        <v>13713000</v>
      </c>
      <c r="E19" s="18">
        <v>6.2</v>
      </c>
    </row>
    <row r="20" spans="1:5" ht="23.45" customHeight="1" x14ac:dyDescent="0.4">
      <c r="A20" s="4" t="s">
        <v>14</v>
      </c>
      <c r="B20" s="14">
        <v>1095323</v>
      </c>
      <c r="C20" s="18" t="s">
        <v>61</v>
      </c>
      <c r="D20" s="14">
        <v>25654000</v>
      </c>
      <c r="E20" s="18">
        <v>4.9000000000000004</v>
      </c>
    </row>
    <row r="21" spans="1:5" ht="23.45" customHeight="1" x14ac:dyDescent="0.4">
      <c r="A21" s="4" t="s">
        <v>15</v>
      </c>
      <c r="B21" s="14">
        <v>2287439</v>
      </c>
      <c r="C21" s="18" t="s">
        <v>62</v>
      </c>
      <c r="D21" s="14">
        <v>44872000</v>
      </c>
      <c r="E21" s="18">
        <v>0.3</v>
      </c>
    </row>
    <row r="22" spans="1:5" ht="23.45" customHeight="1" x14ac:dyDescent="0.4">
      <c r="A22" s="5" t="s">
        <v>16</v>
      </c>
      <c r="B22" s="15">
        <v>2297820</v>
      </c>
      <c r="C22" s="21">
        <v>0.6</v>
      </c>
      <c r="D22" s="15">
        <v>35520000</v>
      </c>
      <c r="E22" s="21">
        <v>2</v>
      </c>
    </row>
    <row r="23" spans="1:5" ht="23.45" customHeight="1" x14ac:dyDescent="0.4">
      <c r="A23" s="5" t="s">
        <v>17</v>
      </c>
      <c r="B23" s="15">
        <v>14033767</v>
      </c>
      <c r="C23" s="21" t="s">
        <v>63</v>
      </c>
      <c r="D23" s="15">
        <v>122710000</v>
      </c>
      <c r="E23" s="21">
        <v>3.6</v>
      </c>
    </row>
    <row r="24" spans="1:5" ht="23.45" customHeight="1" x14ac:dyDescent="0.4">
      <c r="A24" s="5" t="s">
        <v>18</v>
      </c>
      <c r="B24" s="15">
        <v>6409537</v>
      </c>
      <c r="C24" s="21">
        <v>71.400000000000006</v>
      </c>
      <c r="D24" s="15">
        <v>65620000</v>
      </c>
      <c r="E24" s="21">
        <v>12.1</v>
      </c>
    </row>
    <row r="25" spans="1:5" ht="23.45" customHeight="1" x14ac:dyDescent="0.4">
      <c r="A25" s="5" t="s">
        <v>19</v>
      </c>
      <c r="B25" s="15">
        <v>2200304</v>
      </c>
      <c r="C25" s="21">
        <v>107.2</v>
      </c>
      <c r="D25" s="15">
        <v>20640000</v>
      </c>
      <c r="E25" s="21">
        <v>12.6</v>
      </c>
    </row>
    <row r="26" spans="1:5" ht="23.45" customHeight="1" x14ac:dyDescent="0.4">
      <c r="A26" s="5" t="s">
        <v>20</v>
      </c>
      <c r="B26" s="15">
        <v>2484510</v>
      </c>
      <c r="C26" s="21" t="s">
        <v>64</v>
      </c>
      <c r="D26" s="15">
        <v>29797000</v>
      </c>
      <c r="E26" s="21" t="s">
        <v>65</v>
      </c>
    </row>
    <row r="27" spans="1:5" ht="23.45" customHeight="1" x14ac:dyDescent="0.4">
      <c r="A27" s="5" t="s">
        <v>21</v>
      </c>
      <c r="B27" s="15">
        <v>5763549</v>
      </c>
      <c r="C27" s="21">
        <v>11.7</v>
      </c>
      <c r="D27" s="15">
        <v>42623000</v>
      </c>
      <c r="E27" s="21">
        <v>2.9</v>
      </c>
    </row>
    <row r="28" spans="1:5" ht="23.45" customHeight="1" x14ac:dyDescent="0.4">
      <c r="A28" s="5" t="s">
        <v>22</v>
      </c>
      <c r="B28" s="15">
        <v>2035363</v>
      </c>
      <c r="C28" s="21">
        <v>7.6</v>
      </c>
      <c r="D28" s="15">
        <v>33474249</v>
      </c>
      <c r="E28" s="21">
        <v>1.2</v>
      </c>
    </row>
    <row r="29" spans="1:5" ht="23.45" customHeight="1" x14ac:dyDescent="0.4">
      <c r="A29" s="5" t="s">
        <v>23</v>
      </c>
      <c r="B29" s="15">
        <v>2708048</v>
      </c>
      <c r="C29" s="21" t="s">
        <v>67</v>
      </c>
      <c r="D29" s="15">
        <v>49910000</v>
      </c>
      <c r="E29" s="21" t="s">
        <v>66</v>
      </c>
    </row>
    <row r="30" spans="1:5" ht="23.45" customHeight="1" x14ac:dyDescent="0.4">
      <c r="A30" s="5" t="s">
        <v>35</v>
      </c>
      <c r="B30" s="15">
        <v>2834309</v>
      </c>
      <c r="C30" s="21" t="s">
        <v>68</v>
      </c>
      <c r="D30" s="15">
        <v>31021000</v>
      </c>
      <c r="E30" s="21" t="s">
        <v>69</v>
      </c>
    </row>
    <row r="31" spans="1:5" ht="23.45" customHeight="1" x14ac:dyDescent="0.4">
      <c r="A31" s="5" t="s">
        <v>24</v>
      </c>
      <c r="B31" s="15">
        <v>2845758</v>
      </c>
      <c r="C31" s="21">
        <v>71.599999999999994</v>
      </c>
      <c r="D31" s="15">
        <v>25003000</v>
      </c>
      <c r="E31" s="21">
        <v>10.5</v>
      </c>
    </row>
    <row r="32" spans="1:5" ht="23.45" customHeight="1" x14ac:dyDescent="0.4">
      <c r="A32" s="6" t="s">
        <v>25</v>
      </c>
      <c r="B32" s="16">
        <v>2810789</v>
      </c>
      <c r="C32" s="20" t="s">
        <v>70</v>
      </c>
      <c r="D32" s="16">
        <v>22380000</v>
      </c>
      <c r="E32" s="20">
        <v>0.2</v>
      </c>
    </row>
    <row r="33" spans="1:10" ht="23.45" customHeight="1" x14ac:dyDescent="0.4">
      <c r="A33" s="6" t="s">
        <v>26</v>
      </c>
      <c r="B33" s="16">
        <v>3651213</v>
      </c>
      <c r="C33" s="20" t="s">
        <v>71</v>
      </c>
      <c r="D33" s="16">
        <v>48700000</v>
      </c>
      <c r="E33" s="20" t="s">
        <v>72</v>
      </c>
    </row>
    <row r="34" spans="1:10" ht="23.45" customHeight="1" x14ac:dyDescent="0.4">
      <c r="A34" s="6" t="s">
        <v>27</v>
      </c>
      <c r="B34" s="16">
        <v>1136353</v>
      </c>
      <c r="C34" s="20" t="s">
        <v>74</v>
      </c>
      <c r="D34" s="16">
        <v>19870000</v>
      </c>
      <c r="E34" s="20" t="s">
        <v>73</v>
      </c>
    </row>
    <row r="35" spans="1:10" ht="23.45" customHeight="1" x14ac:dyDescent="0.4">
      <c r="A35" s="6" t="s">
        <v>28</v>
      </c>
      <c r="B35" s="16">
        <v>4913000</v>
      </c>
      <c r="C35" s="20" t="s">
        <v>75</v>
      </c>
      <c r="D35" s="16">
        <v>58300000</v>
      </c>
      <c r="E35" s="20" t="s">
        <v>76</v>
      </c>
    </row>
    <row r="36" spans="1:10" ht="23.45" customHeight="1" x14ac:dyDescent="0.4">
      <c r="A36" s="6" t="s">
        <v>29</v>
      </c>
      <c r="B36" s="16">
        <v>646640</v>
      </c>
      <c r="C36" s="20" t="s">
        <v>77</v>
      </c>
      <c r="D36" s="16">
        <v>20260000</v>
      </c>
      <c r="E36" s="20">
        <v>1</v>
      </c>
    </row>
    <row r="37" spans="1:10" ht="23.45" customHeight="1" x14ac:dyDescent="0.4">
      <c r="A37" s="6" t="s">
        <v>30</v>
      </c>
      <c r="B37" s="16">
        <v>1769311</v>
      </c>
      <c r="C37" s="20" t="s">
        <v>78</v>
      </c>
      <c r="D37" s="16">
        <v>26802000</v>
      </c>
      <c r="E37" s="20">
        <v>1.8</v>
      </c>
    </row>
    <row r="38" spans="1:10" ht="23.45" customHeight="1" x14ac:dyDescent="0.4">
      <c r="A38" s="6" t="s">
        <v>31</v>
      </c>
      <c r="B38" s="16">
        <v>3204837</v>
      </c>
      <c r="C38" s="20">
        <v>14.4</v>
      </c>
      <c r="D38" s="16">
        <v>24700000</v>
      </c>
      <c r="E38" s="20">
        <v>2.7</v>
      </c>
    </row>
    <row r="39" spans="1:10" ht="19.5" x14ac:dyDescent="0.4">
      <c r="E39" s="13"/>
    </row>
    <row r="40" spans="1:10" x14ac:dyDescent="0.4">
      <c r="A40" s="1" t="s">
        <v>83</v>
      </c>
      <c r="B40" s="28">
        <f>SUM(B7:B39)</f>
        <v>117775377</v>
      </c>
      <c r="C40" s="33">
        <f>B40/H40-1</f>
        <v>-0.13552013485886771</v>
      </c>
      <c r="D40" s="28">
        <f>SUM(D7:D39)</f>
        <v>1259547249</v>
      </c>
      <c r="E40" s="33">
        <f>D40/J40-1</f>
        <v>1.2210538856823439E-2</v>
      </c>
      <c r="H40" s="31">
        <v>136238427</v>
      </c>
      <c r="J40" s="31">
        <v>1244353028</v>
      </c>
    </row>
    <row r="41" spans="1:10" ht="19.5" x14ac:dyDescent="0.4">
      <c r="A41" s="1" t="s">
        <v>88</v>
      </c>
      <c r="B41" s="29">
        <v>18735774</v>
      </c>
      <c r="C41" s="33">
        <f>B41/H41-1</f>
        <v>-8.4862224336208159E-2</v>
      </c>
      <c r="D41" s="29">
        <v>151419049</v>
      </c>
      <c r="E41" s="34">
        <f>D41/J41-1</f>
        <v>1.1233950116454894E-2</v>
      </c>
      <c r="H41" s="29">
        <v>20473173</v>
      </c>
      <c r="J41" s="29">
        <v>149736912</v>
      </c>
    </row>
    <row r="42" spans="1:10" x14ac:dyDescent="0.4">
      <c r="A42" s="1" t="s">
        <v>84</v>
      </c>
      <c r="B42" s="30">
        <f>B5+B40</f>
        <v>243168328</v>
      </c>
      <c r="C42" s="33">
        <f>B42/H42-1</f>
        <v>-0.11439092985563737</v>
      </c>
      <c r="D42" s="28">
        <f>D40+D5</f>
        <v>2619471249</v>
      </c>
      <c r="E42" s="33">
        <f>D42/J42-1</f>
        <v>4.4426843026341922E-2</v>
      </c>
      <c r="H42" s="31">
        <v>274577504</v>
      </c>
      <c r="J42" s="31">
        <v>2508046654</v>
      </c>
    </row>
    <row r="43" spans="1:10" ht="19.5" x14ac:dyDescent="0.4">
      <c r="A43" t="s">
        <v>85</v>
      </c>
      <c r="B43" s="30">
        <f>SUM(B41:B42)</f>
        <v>261904102</v>
      </c>
      <c r="C43" s="33">
        <f>B43/H43-1</f>
        <v>-0.11234197235887045</v>
      </c>
      <c r="D43" s="28">
        <f>SUM(D41:D42)</f>
        <v>2770890298</v>
      </c>
      <c r="E43" s="33">
        <f>D43/J43-1</f>
        <v>4.2556788087235953E-2</v>
      </c>
      <c r="H43" s="29">
        <f>SUM(H41:H42)</f>
        <v>295050677</v>
      </c>
      <c r="J43" s="29">
        <f>SUM(J41:J42)</f>
        <v>2657783566</v>
      </c>
    </row>
    <row r="46" spans="1:10" x14ac:dyDescent="0.4">
      <c r="H46" s="31"/>
      <c r="J46" s="31"/>
    </row>
    <row r="48" spans="1:10" x14ac:dyDescent="0.4">
      <c r="H48" t="s">
        <v>89</v>
      </c>
    </row>
  </sheetData>
  <mergeCells count="5">
    <mergeCell ref="A1:E1"/>
    <mergeCell ref="A2:E2"/>
    <mergeCell ref="A3:A4"/>
    <mergeCell ref="B3:C3"/>
    <mergeCell ref="D3:E3"/>
  </mergeCells>
  <phoneticPr fontId="1"/>
  <pageMargins left="0.7" right="0.7" top="0.75" bottom="0.75" header="0.3" footer="0.3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408AE-FACF-4DE6-B7BD-CEBB562DAB91}">
  <dimension ref="A1:G16"/>
  <sheetViews>
    <sheetView tabSelected="1" workbookViewId="0">
      <selection activeCell="J8" sqref="J8"/>
    </sheetView>
  </sheetViews>
  <sheetFormatPr defaultRowHeight="18.75" x14ac:dyDescent="0.4"/>
  <cols>
    <col min="2" max="3" width="14.25" customWidth="1"/>
    <col min="4" max="4" width="11" customWidth="1"/>
    <col min="5" max="6" width="14.25" customWidth="1"/>
    <col min="7" max="7" width="11" customWidth="1"/>
  </cols>
  <sheetData>
    <row r="1" spans="1:7" ht="25.15" customHeight="1" x14ac:dyDescent="0.4">
      <c r="A1" s="43"/>
      <c r="B1" s="42" t="s">
        <v>82</v>
      </c>
      <c r="C1" s="42"/>
      <c r="D1" s="42"/>
      <c r="E1" s="42" t="s">
        <v>81</v>
      </c>
      <c r="F1" s="42"/>
      <c r="G1" s="42"/>
    </row>
    <row r="2" spans="1:7" ht="19.899999999999999" customHeight="1" x14ac:dyDescent="0.4">
      <c r="A2" s="43"/>
      <c r="B2" s="3" t="s">
        <v>104</v>
      </c>
      <c r="C2" s="25" t="s">
        <v>36</v>
      </c>
      <c r="D2" s="3" t="s">
        <v>32</v>
      </c>
      <c r="E2" s="3" t="s">
        <v>104</v>
      </c>
      <c r="F2" s="3" t="s">
        <v>36</v>
      </c>
      <c r="G2" s="3" t="s">
        <v>32</v>
      </c>
    </row>
    <row r="3" spans="1:7" ht="25.15" customHeight="1" x14ac:dyDescent="0.4">
      <c r="A3" s="2" t="s">
        <v>41</v>
      </c>
      <c r="B3" s="12">
        <v>2594103</v>
      </c>
      <c r="C3" s="12">
        <v>2152745</v>
      </c>
      <c r="D3" s="13">
        <v>20.5</v>
      </c>
      <c r="E3" s="12">
        <v>12300000</v>
      </c>
      <c r="F3" s="12">
        <v>11570000</v>
      </c>
      <c r="G3" s="13">
        <v>6.3</v>
      </c>
    </row>
    <row r="4" spans="1:7" ht="25.15" customHeight="1" x14ac:dyDescent="0.4">
      <c r="A4" s="2" t="s">
        <v>39</v>
      </c>
      <c r="B4" s="8">
        <v>1791132</v>
      </c>
      <c r="C4" s="8">
        <v>4149951</v>
      </c>
      <c r="D4" s="13" t="s">
        <v>91</v>
      </c>
      <c r="E4" s="8">
        <v>11138000</v>
      </c>
      <c r="F4" s="8">
        <v>13289000</v>
      </c>
      <c r="G4" s="13" t="s">
        <v>99</v>
      </c>
    </row>
    <row r="5" spans="1:7" ht="25.15" customHeight="1" x14ac:dyDescent="0.4">
      <c r="A5" s="2" t="s">
        <v>40</v>
      </c>
      <c r="B5" s="12">
        <v>1593101</v>
      </c>
      <c r="C5" s="12">
        <v>2382438</v>
      </c>
      <c r="D5" s="13" t="s">
        <v>92</v>
      </c>
      <c r="E5" s="8">
        <v>22200000</v>
      </c>
      <c r="F5" s="8">
        <v>23947000</v>
      </c>
      <c r="G5" s="13" t="s">
        <v>100</v>
      </c>
    </row>
    <row r="6" spans="1:7" ht="25.15" customHeight="1" x14ac:dyDescent="0.4">
      <c r="A6" s="2" t="s">
        <v>38</v>
      </c>
      <c r="B6" s="8">
        <v>1600407</v>
      </c>
      <c r="C6" s="8">
        <v>1445440</v>
      </c>
      <c r="D6" s="13">
        <v>10.7</v>
      </c>
      <c r="E6" s="10">
        <v>11123000</v>
      </c>
      <c r="F6" s="10">
        <v>10735000</v>
      </c>
      <c r="G6" s="13">
        <v>3.6</v>
      </c>
    </row>
    <row r="7" spans="1:7" ht="25.15" customHeight="1" x14ac:dyDescent="0.4">
      <c r="A7" s="2" t="s">
        <v>37</v>
      </c>
      <c r="B7" s="8">
        <v>1732031</v>
      </c>
      <c r="C7" s="8">
        <v>2443723</v>
      </c>
      <c r="D7" s="13" t="s">
        <v>93</v>
      </c>
      <c r="E7" s="10">
        <v>14980000</v>
      </c>
      <c r="F7" s="10">
        <v>15284000</v>
      </c>
      <c r="G7" s="13" t="s">
        <v>101</v>
      </c>
    </row>
    <row r="8" spans="1:7" ht="25.15" customHeight="1" x14ac:dyDescent="0.4">
      <c r="A8" s="2" t="s">
        <v>42</v>
      </c>
      <c r="B8" s="12">
        <v>290763</v>
      </c>
      <c r="C8" s="12">
        <v>371878</v>
      </c>
      <c r="D8" s="13" t="s">
        <v>94</v>
      </c>
      <c r="E8" s="12">
        <v>7379000</v>
      </c>
      <c r="F8" s="12">
        <v>7100000</v>
      </c>
      <c r="G8" s="13">
        <v>3.9</v>
      </c>
    </row>
    <row r="9" spans="1:7" ht="25.15" customHeight="1" x14ac:dyDescent="0.4">
      <c r="A9" s="2" t="s">
        <v>43</v>
      </c>
      <c r="B9" s="12">
        <v>4011500</v>
      </c>
      <c r="C9" s="12">
        <v>3660783</v>
      </c>
      <c r="D9" s="13">
        <v>9.6</v>
      </c>
      <c r="E9" s="12">
        <v>24200290</v>
      </c>
      <c r="F9" s="12">
        <v>22580000</v>
      </c>
      <c r="G9" s="13">
        <v>7.2</v>
      </c>
    </row>
    <row r="10" spans="1:7" ht="25.15" customHeight="1" x14ac:dyDescent="0.4">
      <c r="A10" s="2" t="s">
        <v>44</v>
      </c>
      <c r="B10" s="12">
        <v>258198</v>
      </c>
      <c r="C10" s="12">
        <v>229967</v>
      </c>
      <c r="D10" s="13">
        <v>12.3</v>
      </c>
      <c r="E10" s="12">
        <v>5671751</v>
      </c>
      <c r="F10" s="12">
        <v>5329268</v>
      </c>
      <c r="G10" s="13">
        <v>6.4</v>
      </c>
    </row>
    <row r="11" spans="1:7" ht="25.15" customHeight="1" x14ac:dyDescent="0.4">
      <c r="A11" s="2" t="s">
        <v>48</v>
      </c>
      <c r="B11" s="12">
        <v>771563</v>
      </c>
      <c r="C11" s="12">
        <v>797784</v>
      </c>
      <c r="D11" s="13" t="s">
        <v>95</v>
      </c>
      <c r="E11" s="12">
        <v>7336008</v>
      </c>
      <c r="F11" s="12">
        <v>7065644</v>
      </c>
      <c r="G11" s="13">
        <v>3.8</v>
      </c>
    </row>
    <row r="12" spans="1:7" ht="25.15" customHeight="1" x14ac:dyDescent="0.4">
      <c r="A12" s="2" t="s">
        <v>45</v>
      </c>
      <c r="B12" s="12">
        <v>599506</v>
      </c>
      <c r="C12" s="12">
        <v>1442266</v>
      </c>
      <c r="D12" s="13" t="s">
        <v>96</v>
      </c>
      <c r="E12" s="12">
        <v>10075000</v>
      </c>
      <c r="F12" s="12">
        <v>10651000</v>
      </c>
      <c r="G12" s="13" t="s">
        <v>102</v>
      </c>
    </row>
    <row r="13" spans="1:7" ht="25.15" customHeight="1" x14ac:dyDescent="0.4">
      <c r="A13" s="2" t="s">
        <v>46</v>
      </c>
      <c r="B13" s="12">
        <v>207763</v>
      </c>
      <c r="C13" s="12">
        <v>308563</v>
      </c>
      <c r="D13" s="13" t="s">
        <v>97</v>
      </c>
      <c r="E13" s="12">
        <v>6200000</v>
      </c>
      <c r="F13" s="12">
        <v>6260000</v>
      </c>
      <c r="G13" s="13" t="s">
        <v>103</v>
      </c>
    </row>
    <row r="14" spans="1:7" ht="25.15" customHeight="1" thickBot="1" x14ac:dyDescent="0.45">
      <c r="A14" s="38" t="s">
        <v>47</v>
      </c>
      <c r="B14" s="39">
        <v>3285707</v>
      </c>
      <c r="C14" s="39">
        <v>1087635</v>
      </c>
      <c r="D14" s="40">
        <v>202.1</v>
      </c>
      <c r="E14" s="41">
        <v>18816000</v>
      </c>
      <c r="F14" s="39">
        <v>15926000</v>
      </c>
      <c r="G14" s="40">
        <v>18.100000000000001</v>
      </c>
    </row>
    <row r="15" spans="1:7" ht="24" customHeight="1" thickTop="1" x14ac:dyDescent="0.4">
      <c r="A15" s="35" t="s">
        <v>90</v>
      </c>
      <c r="B15" s="36">
        <f>SUM(B3:B14)</f>
        <v>18735774</v>
      </c>
      <c r="C15" s="36">
        <f>SUM(C3:C14)</f>
        <v>20473173</v>
      </c>
      <c r="D15" s="37" t="s">
        <v>98</v>
      </c>
      <c r="E15" s="36">
        <f>SUM(E3:E14)</f>
        <v>151419049</v>
      </c>
      <c r="F15" s="36">
        <f>SUM(F3:F14)</f>
        <v>149736912</v>
      </c>
      <c r="G15" s="37">
        <v>1.1000000000000001</v>
      </c>
    </row>
    <row r="16" spans="1:7" x14ac:dyDescent="0.4">
      <c r="C16" s="28"/>
      <c r="F16" s="28"/>
    </row>
  </sheetData>
  <mergeCells count="3">
    <mergeCell ref="B1:D1"/>
    <mergeCell ref="E1:G1"/>
    <mergeCell ref="A1:A2"/>
  </mergeCells>
  <phoneticPr fontId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F9166-6F90-4633-8A9E-9C7191215E2E}">
  <dimension ref="A1:K43"/>
  <sheetViews>
    <sheetView topLeftCell="A28" zoomScale="85" zoomScaleNormal="85" workbookViewId="0">
      <selection activeCell="B42" sqref="B42:D42"/>
    </sheetView>
  </sheetViews>
  <sheetFormatPr defaultRowHeight="18.75" x14ac:dyDescent="0.4"/>
  <cols>
    <col min="1" max="1" width="12" customWidth="1"/>
    <col min="2" max="2" width="14.25" customWidth="1"/>
    <col min="3" max="3" width="8.125" customWidth="1"/>
    <col min="4" max="4" width="17.125" customWidth="1"/>
    <col min="5" max="5" width="8.25" customWidth="1"/>
    <col min="6" max="6" width="1" customWidth="1"/>
    <col min="9" max="11" width="19.75" customWidth="1"/>
  </cols>
  <sheetData>
    <row r="1" spans="1:8" ht="26.45" customHeight="1" x14ac:dyDescent="0.4">
      <c r="A1" s="44" t="s">
        <v>51</v>
      </c>
      <c r="B1" s="44"/>
      <c r="C1" s="44"/>
      <c r="D1" s="44"/>
      <c r="E1" s="44"/>
    </row>
    <row r="2" spans="1:8" ht="21" customHeight="1" x14ac:dyDescent="0.35">
      <c r="A2" s="45" t="s">
        <v>52</v>
      </c>
      <c r="B2" s="45"/>
      <c r="C2" s="45"/>
      <c r="D2" s="45"/>
      <c r="E2" s="45"/>
      <c r="F2" s="44"/>
    </row>
    <row r="3" spans="1:8" ht="45" customHeight="1" x14ac:dyDescent="0.4">
      <c r="A3" s="46" t="s">
        <v>33</v>
      </c>
      <c r="B3" s="48" t="s">
        <v>50</v>
      </c>
      <c r="C3" s="49"/>
      <c r="D3" s="46" t="s">
        <v>0</v>
      </c>
      <c r="E3" s="49"/>
      <c r="F3" s="44"/>
    </row>
    <row r="4" spans="1:8" ht="34.15" customHeight="1" x14ac:dyDescent="0.4">
      <c r="A4" s="47"/>
      <c r="B4" s="27"/>
      <c r="C4" s="25" t="s">
        <v>49</v>
      </c>
      <c r="D4" s="26"/>
      <c r="E4" s="25" t="s">
        <v>49</v>
      </c>
      <c r="F4" s="44"/>
    </row>
    <row r="5" spans="1:8" ht="24" customHeight="1" x14ac:dyDescent="0.4">
      <c r="A5" s="7" t="s">
        <v>34</v>
      </c>
      <c r="B5" s="10">
        <v>138339077</v>
      </c>
      <c r="C5" s="9">
        <v>-1.2</v>
      </c>
      <c r="D5" s="8">
        <v>1263693626</v>
      </c>
      <c r="E5" s="9">
        <v>-3.2</v>
      </c>
      <c r="F5" s="44"/>
      <c r="H5" s="17"/>
    </row>
    <row r="6" spans="1:8" ht="5.45" customHeight="1" x14ac:dyDescent="0.4">
      <c r="A6" s="23"/>
      <c r="B6" s="24"/>
      <c r="C6" s="24"/>
      <c r="D6" s="24"/>
      <c r="E6" s="24"/>
      <c r="F6" s="44"/>
      <c r="H6" s="17"/>
    </row>
    <row r="7" spans="1:8" ht="24" customHeight="1" x14ac:dyDescent="0.4">
      <c r="A7" s="7" t="s">
        <v>1</v>
      </c>
      <c r="B7" s="8">
        <v>1880327</v>
      </c>
      <c r="C7" s="11">
        <v>32.416368605595324</v>
      </c>
      <c r="D7" s="8">
        <v>20110000</v>
      </c>
      <c r="E7" s="11">
        <v>5.5089192025183706</v>
      </c>
      <c r="F7" s="44"/>
    </row>
    <row r="8" spans="1:8" ht="24" customHeight="1" x14ac:dyDescent="0.4">
      <c r="A8" s="7" t="s">
        <v>2</v>
      </c>
      <c r="B8" s="8">
        <v>707144</v>
      </c>
      <c r="C8" s="11">
        <v>1.8970314663700094</v>
      </c>
      <c r="D8" s="12">
        <v>12700000</v>
      </c>
      <c r="E8" s="13">
        <v>3.8684877729614726</v>
      </c>
      <c r="F8" s="44"/>
    </row>
    <row r="9" spans="1:8" ht="24" customHeight="1" x14ac:dyDescent="0.4">
      <c r="A9" s="2" t="s">
        <v>3</v>
      </c>
      <c r="B9" s="12">
        <v>7877932</v>
      </c>
      <c r="C9" s="13">
        <v>-4.9737927810097489</v>
      </c>
      <c r="D9" s="12">
        <v>76130000</v>
      </c>
      <c r="E9" s="13">
        <v>1.8052955335651149</v>
      </c>
      <c r="F9" s="44"/>
    </row>
    <row r="10" spans="1:8" ht="24" customHeight="1" x14ac:dyDescent="0.4">
      <c r="A10" s="2" t="s">
        <v>4</v>
      </c>
      <c r="B10" s="12">
        <v>5012517</v>
      </c>
      <c r="C10" s="13">
        <v>-36.695537192587622</v>
      </c>
      <c r="D10" s="12">
        <v>29455000</v>
      </c>
      <c r="E10" s="13">
        <v>-6.5128384168597506</v>
      </c>
      <c r="F10" s="44"/>
    </row>
    <row r="11" spans="1:8" ht="24" customHeight="1" x14ac:dyDescent="0.4">
      <c r="A11" s="2" t="s">
        <v>5</v>
      </c>
      <c r="B11" s="12">
        <v>3943902</v>
      </c>
      <c r="C11" s="13">
        <v>2.6904311699240964</v>
      </c>
      <c r="D11" s="12">
        <v>25060000</v>
      </c>
      <c r="E11" s="13">
        <v>0.84507042253521547</v>
      </c>
      <c r="F11" s="44"/>
    </row>
    <row r="12" spans="1:8" ht="24" customHeight="1" x14ac:dyDescent="0.4">
      <c r="A12" s="2" t="s">
        <v>6</v>
      </c>
      <c r="B12" s="12">
        <v>2908891</v>
      </c>
      <c r="C12" s="13">
        <v>51.642797713751889</v>
      </c>
      <c r="D12" s="12">
        <v>25230000</v>
      </c>
      <c r="E12" s="13">
        <v>9.220779220779221</v>
      </c>
      <c r="F12" s="44"/>
    </row>
    <row r="13" spans="1:8" ht="24" customHeight="1" x14ac:dyDescent="0.4">
      <c r="A13" s="2" t="s">
        <v>7</v>
      </c>
      <c r="B13" s="12">
        <v>3742415</v>
      </c>
      <c r="C13" s="13">
        <v>-2.2077126615732539</v>
      </c>
      <c r="D13" s="12">
        <v>62849000</v>
      </c>
      <c r="E13" s="13">
        <v>3.5181921499514175</v>
      </c>
      <c r="F13" s="44"/>
    </row>
    <row r="14" spans="1:8" ht="24" customHeight="1" x14ac:dyDescent="0.4">
      <c r="A14" s="2" t="s">
        <v>8</v>
      </c>
      <c r="B14" s="12">
        <v>13366134</v>
      </c>
      <c r="C14" s="13">
        <v>5.3792135396188741</v>
      </c>
      <c r="D14" s="12">
        <v>127561000</v>
      </c>
      <c r="E14" s="13">
        <v>6.4560817859378119</v>
      </c>
      <c r="F14" s="44"/>
    </row>
    <row r="15" spans="1:8" ht="24" customHeight="1" x14ac:dyDescent="0.4">
      <c r="A15" s="4" t="s">
        <v>9</v>
      </c>
      <c r="B15" s="19">
        <v>3438506</v>
      </c>
      <c r="C15" s="18">
        <v>-1.1598640472615216</v>
      </c>
      <c r="D15" s="14">
        <v>35280000</v>
      </c>
      <c r="E15" s="18">
        <v>3.5819142689371688</v>
      </c>
      <c r="F15" s="44"/>
    </row>
    <row r="16" spans="1:8" ht="24" customHeight="1" x14ac:dyDescent="0.4">
      <c r="A16" s="4" t="s">
        <v>10</v>
      </c>
      <c r="B16" s="14">
        <v>2620496</v>
      </c>
      <c r="C16" s="18">
        <v>18.099782638381569</v>
      </c>
      <c r="D16" s="14">
        <v>26410000</v>
      </c>
      <c r="E16" s="18">
        <v>9.5396101202820347</v>
      </c>
      <c r="F16" s="44"/>
    </row>
    <row r="17" spans="1:6" ht="24" customHeight="1" x14ac:dyDescent="0.4">
      <c r="A17" s="4" t="s">
        <v>11</v>
      </c>
      <c r="B17" s="14">
        <v>2472958</v>
      </c>
      <c r="C17" s="18">
        <v>8.0843955475290841</v>
      </c>
      <c r="D17" s="14">
        <v>20190000</v>
      </c>
      <c r="E17" s="18">
        <v>5.7068062827225106</v>
      </c>
      <c r="F17" s="44"/>
    </row>
    <row r="18" spans="1:6" ht="24" customHeight="1" x14ac:dyDescent="0.4">
      <c r="A18" s="4" t="s">
        <v>12</v>
      </c>
      <c r="B18" s="14">
        <v>5999093</v>
      </c>
      <c r="C18" s="18">
        <v>47.625357799537767</v>
      </c>
      <c r="D18" s="14">
        <v>27336000</v>
      </c>
      <c r="E18" s="18">
        <v>16.695837780149404</v>
      </c>
      <c r="F18" s="44"/>
    </row>
    <row r="19" spans="1:6" ht="24" customHeight="1" x14ac:dyDescent="0.4">
      <c r="A19" s="4" t="s">
        <v>13</v>
      </c>
      <c r="B19" s="14">
        <v>199376</v>
      </c>
      <c r="C19" s="18">
        <v>-81.613944099292965</v>
      </c>
      <c r="D19" s="14">
        <v>12918000</v>
      </c>
      <c r="E19" s="18">
        <v>-7.1048468287070392</v>
      </c>
      <c r="F19" s="44"/>
    </row>
    <row r="20" spans="1:6" ht="24" customHeight="1" x14ac:dyDescent="0.4">
      <c r="A20" s="4" t="s">
        <v>14</v>
      </c>
      <c r="B20" s="14">
        <v>1169012</v>
      </c>
      <c r="C20" s="18">
        <v>-16.37561769814269</v>
      </c>
      <c r="D20" s="14">
        <v>24460000</v>
      </c>
      <c r="E20" s="18">
        <v>4.9470116274080738</v>
      </c>
      <c r="F20" s="44"/>
    </row>
    <row r="21" spans="1:6" ht="24" customHeight="1" x14ac:dyDescent="0.4">
      <c r="A21" s="4" t="s">
        <v>15</v>
      </c>
      <c r="B21" s="14">
        <v>2871875</v>
      </c>
      <c r="C21" s="18">
        <v>-31.803345723406366</v>
      </c>
      <c r="D21" s="14">
        <v>44741000</v>
      </c>
      <c r="E21" s="18">
        <v>5.8146036005823021E-2</v>
      </c>
      <c r="F21" s="44"/>
    </row>
    <row r="22" spans="1:6" ht="24" customHeight="1" x14ac:dyDescent="0.4">
      <c r="A22" s="5" t="s">
        <v>16</v>
      </c>
      <c r="B22" s="15">
        <v>2283934</v>
      </c>
      <c r="C22" s="21">
        <v>-21.947660361354508</v>
      </c>
      <c r="D22" s="15">
        <v>34830000</v>
      </c>
      <c r="E22" s="21">
        <v>3.0168589174800218</v>
      </c>
      <c r="F22" s="44"/>
    </row>
    <row r="23" spans="1:6" ht="24" customHeight="1" x14ac:dyDescent="0.4">
      <c r="A23" s="5" t="s">
        <v>17</v>
      </c>
      <c r="B23" s="15">
        <v>22108859</v>
      </c>
      <c r="C23" s="21">
        <v>15.999015295398536</v>
      </c>
      <c r="D23" s="15">
        <v>127325000</v>
      </c>
      <c r="E23" s="21">
        <v>13.882329791420702</v>
      </c>
      <c r="F23" s="44"/>
    </row>
    <row r="24" spans="1:6" ht="24" customHeight="1" x14ac:dyDescent="0.4">
      <c r="A24" s="5" t="s">
        <v>18</v>
      </c>
      <c r="B24" s="15">
        <v>3739599</v>
      </c>
      <c r="C24" s="21">
        <v>-8.5223727144346952</v>
      </c>
      <c r="D24" s="15">
        <v>58560000</v>
      </c>
      <c r="E24" s="21">
        <v>3.2258064516128968</v>
      </c>
      <c r="F24" s="44"/>
    </row>
    <row r="25" spans="1:6" ht="24" customHeight="1" x14ac:dyDescent="0.4">
      <c r="A25" s="5" t="s">
        <v>19</v>
      </c>
      <c r="B25" s="15">
        <v>1062074</v>
      </c>
      <c r="C25" s="21">
        <v>-23.568869221917652</v>
      </c>
      <c r="D25" s="15">
        <v>18330000</v>
      </c>
      <c r="E25" s="21">
        <v>3.7938844847112136</v>
      </c>
      <c r="F25" s="44"/>
    </row>
    <row r="26" spans="1:6" ht="24" customHeight="1" x14ac:dyDescent="0.4">
      <c r="A26" s="5" t="s">
        <v>20</v>
      </c>
      <c r="B26" s="15">
        <v>6133043</v>
      </c>
      <c r="C26" s="21">
        <v>20.539248683914408</v>
      </c>
      <c r="D26" s="15">
        <v>31593300</v>
      </c>
      <c r="E26" s="21">
        <v>8.4934752747252844</v>
      </c>
      <c r="F26" s="44"/>
    </row>
    <row r="27" spans="1:6" ht="24" customHeight="1" x14ac:dyDescent="0.4">
      <c r="A27" s="5" t="s">
        <v>21</v>
      </c>
      <c r="B27" s="15">
        <v>5157816</v>
      </c>
      <c r="C27" s="21">
        <v>37.568503317044843</v>
      </c>
      <c r="D27" s="15">
        <v>41422000</v>
      </c>
      <c r="E27" s="21">
        <v>11.987671677300753</v>
      </c>
      <c r="F27" s="44"/>
    </row>
    <row r="28" spans="1:6" ht="24" customHeight="1" x14ac:dyDescent="0.4">
      <c r="A28" s="5" t="s">
        <v>22</v>
      </c>
      <c r="B28" s="15">
        <v>1891807</v>
      </c>
      <c r="C28" s="21">
        <v>-47.837661521222195</v>
      </c>
      <c r="D28" s="15">
        <v>33066653</v>
      </c>
      <c r="E28" s="21">
        <v>1.0281440898205716</v>
      </c>
      <c r="F28" s="44"/>
    </row>
    <row r="29" spans="1:6" ht="24" customHeight="1" x14ac:dyDescent="0.4">
      <c r="A29" s="5" t="s">
        <v>23</v>
      </c>
      <c r="B29" s="15">
        <v>4469085</v>
      </c>
      <c r="C29" s="21">
        <v>117.96757031990728</v>
      </c>
      <c r="D29" s="15">
        <v>50440000</v>
      </c>
      <c r="E29" s="21">
        <v>17.740429505135396</v>
      </c>
      <c r="F29" s="44"/>
    </row>
    <row r="30" spans="1:6" ht="24" customHeight="1" x14ac:dyDescent="0.4">
      <c r="A30" s="5" t="s">
        <v>35</v>
      </c>
      <c r="B30" s="15">
        <v>4390210</v>
      </c>
      <c r="C30" s="21">
        <v>-19.224437137171321</v>
      </c>
      <c r="D30" s="15">
        <v>31492000</v>
      </c>
      <c r="E30" s="21">
        <v>2.2600337706195575</v>
      </c>
      <c r="F30" s="44"/>
    </row>
    <row r="31" spans="1:6" ht="24" customHeight="1" x14ac:dyDescent="0.4">
      <c r="A31" s="5" t="s">
        <v>24</v>
      </c>
      <c r="B31" s="15">
        <v>1658763</v>
      </c>
      <c r="C31" s="21">
        <v>-31.571582679650263</v>
      </c>
      <c r="D31" s="15">
        <v>22629000</v>
      </c>
      <c r="E31" s="22">
        <v>4.8633831461671662E-2</v>
      </c>
      <c r="F31" s="44"/>
    </row>
    <row r="32" spans="1:6" ht="24" customHeight="1" x14ac:dyDescent="0.4">
      <c r="A32" s="6" t="s">
        <v>25</v>
      </c>
      <c r="B32" s="16">
        <v>3616460</v>
      </c>
      <c r="C32" s="20">
        <v>0.7614377965028325</v>
      </c>
      <c r="D32" s="16">
        <v>22330000</v>
      </c>
      <c r="E32" s="20">
        <v>6.7906669069974726</v>
      </c>
      <c r="F32" s="44"/>
    </row>
    <row r="33" spans="1:11" ht="24" customHeight="1" x14ac:dyDescent="0.4">
      <c r="A33" s="6" t="s">
        <v>26</v>
      </c>
      <c r="B33" s="16">
        <v>4645000</v>
      </c>
      <c r="C33" s="20">
        <v>0.43193298714405159</v>
      </c>
      <c r="D33" s="16">
        <v>48983075</v>
      </c>
      <c r="E33" s="20">
        <v>1.6246369294605785</v>
      </c>
      <c r="F33" s="44"/>
    </row>
    <row r="34" spans="1:11" ht="24" customHeight="1" x14ac:dyDescent="0.4">
      <c r="A34" s="6" t="s">
        <v>27</v>
      </c>
      <c r="B34" s="16">
        <v>3737959</v>
      </c>
      <c r="C34" s="20">
        <v>50.161652519393073</v>
      </c>
      <c r="D34" s="16">
        <v>22162000</v>
      </c>
      <c r="E34" s="20">
        <v>7.7132442284325577</v>
      </c>
      <c r="F34" s="44"/>
    </row>
    <row r="35" spans="1:11" ht="24" customHeight="1" x14ac:dyDescent="0.4">
      <c r="A35" s="6" t="s">
        <v>28</v>
      </c>
      <c r="B35" s="16">
        <v>7463000</v>
      </c>
      <c r="C35" s="20">
        <v>62.486392336163732</v>
      </c>
      <c r="D35" s="16">
        <v>60340000</v>
      </c>
      <c r="E35" s="20">
        <v>10.817263544536274</v>
      </c>
      <c r="F35" s="44"/>
    </row>
    <row r="36" spans="1:11" ht="24" customHeight="1" x14ac:dyDescent="0.4">
      <c r="A36" s="6" t="s">
        <v>29</v>
      </c>
      <c r="B36" s="16">
        <v>862570</v>
      </c>
      <c r="C36" s="20">
        <v>-16.305718887659864</v>
      </c>
      <c r="D36" s="16">
        <v>20050000</v>
      </c>
      <c r="E36" s="20">
        <v>7.3340471092077024</v>
      </c>
      <c r="F36" s="44"/>
    </row>
    <row r="37" spans="1:11" ht="24" customHeight="1" x14ac:dyDescent="0.4">
      <c r="A37" s="6" t="s">
        <v>30</v>
      </c>
      <c r="B37" s="16">
        <v>2007257</v>
      </c>
      <c r="C37" s="20">
        <v>169.80675062268051</v>
      </c>
      <c r="D37" s="16">
        <v>26320000</v>
      </c>
      <c r="E37" s="20">
        <v>12.478632478632477</v>
      </c>
      <c r="F37" s="44"/>
    </row>
    <row r="38" spans="1:11" ht="24" customHeight="1" x14ac:dyDescent="0.4">
      <c r="A38" s="6" t="s">
        <v>31</v>
      </c>
      <c r="B38" s="16">
        <v>2800413</v>
      </c>
      <c r="C38" s="20">
        <v>10.217158753061014</v>
      </c>
      <c r="D38" s="16">
        <v>24050000</v>
      </c>
      <c r="E38" s="20">
        <v>7.8959174517720925</v>
      </c>
      <c r="F38" s="44"/>
    </row>
    <row r="39" spans="1:11" x14ac:dyDescent="0.4">
      <c r="A39" s="1"/>
      <c r="B39" s="1"/>
      <c r="C39" s="1"/>
      <c r="D39" s="1"/>
      <c r="E39" s="1"/>
      <c r="F39" s="44"/>
    </row>
    <row r="40" spans="1:11" x14ac:dyDescent="0.4">
      <c r="A40" s="1" t="s">
        <v>86</v>
      </c>
      <c r="B40" s="28">
        <f>SUM(B7:B39)</f>
        <v>136238427</v>
      </c>
      <c r="C40" s="32">
        <f>B40/I40-1</f>
        <v>0</v>
      </c>
      <c r="D40" s="28">
        <f>SUM(D7:D39)</f>
        <v>1244353028</v>
      </c>
      <c r="F40" s="44"/>
      <c r="I40" s="31">
        <v>136238427</v>
      </c>
      <c r="K40" s="31">
        <v>1244353028</v>
      </c>
    </row>
    <row r="41" spans="1:11" ht="19.5" x14ac:dyDescent="0.4">
      <c r="A41" s="1" t="s">
        <v>88</v>
      </c>
      <c r="B41" s="29">
        <v>20473173</v>
      </c>
      <c r="D41" s="28">
        <v>149736912</v>
      </c>
    </row>
    <row r="42" spans="1:11" x14ac:dyDescent="0.4">
      <c r="A42" s="1" t="s">
        <v>84</v>
      </c>
      <c r="B42" s="30">
        <f>B5+B40</f>
        <v>274577504</v>
      </c>
      <c r="D42" s="28">
        <f>D5+D40</f>
        <v>2508046654</v>
      </c>
      <c r="I42" s="31">
        <v>274577504</v>
      </c>
      <c r="K42" s="31">
        <v>2508046654</v>
      </c>
    </row>
    <row r="43" spans="1:11" ht="19.5" x14ac:dyDescent="0.4">
      <c r="A43" s="1" t="s">
        <v>87</v>
      </c>
      <c r="B43" s="29">
        <f>SUM(B41:B42)</f>
        <v>295050677</v>
      </c>
      <c r="D43" s="29">
        <f>D42+D41</f>
        <v>2657783566</v>
      </c>
    </row>
  </sheetData>
  <mergeCells count="6">
    <mergeCell ref="F2:F40"/>
    <mergeCell ref="A1:E1"/>
    <mergeCell ref="D3:E3"/>
    <mergeCell ref="A2:E2"/>
    <mergeCell ref="A3:A4"/>
    <mergeCell ref="B3:C3"/>
  </mergeCells>
  <phoneticPr fontId="1"/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26年度市</vt:lpstr>
      <vt:lpstr>26年度町</vt:lpstr>
      <vt:lpstr>25年度市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光 宮田</dc:creator>
  <cp:lastModifiedBy>中野 真梨華</cp:lastModifiedBy>
  <cp:lastPrinted>2026-04-15T01:36:43Z</cp:lastPrinted>
  <dcterms:created xsi:type="dcterms:W3CDTF">2024-02-28T09:18:31Z</dcterms:created>
  <dcterms:modified xsi:type="dcterms:W3CDTF">2026-04-15T11:06:44Z</dcterms:modified>
</cp:coreProperties>
</file>